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b40721e18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costs" sheetId="1" r:id="R00d8dd120f2e491a"/>
    <x:sheet xmlns:r="http://schemas.openxmlformats.org/officeDocument/2006/relationships" name="Work and coverage" sheetId="2" r:id="R60d2278f867942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-&quot;"/>
    <x:numFmt numFmtId="201" formatCode="$#,##0.00;($#,##0.00);&quot;-&quot;"/>
    <x:numFmt numFmtId="202" formatCode="mm/dd/yy"/>
  </x:numFmts>
  <x:fonts count="8">
    <x:font>
      <x:sz val="11"/>
      <x:name val="Carlito"/>
    </x:font>
    <x:font>
      <x:sz val="11"/>
      <x:color rgb="FF17283B"/>
      <x:name val="Arial"/>
    </x:font>
    <x:font>
      <x:b/>
      <x:sz val="16"/>
      <x:color rgb="FF17283B"/>
      <x:name val="Arial"/>
    </x:font>
    <x:font>
      <x:sz val="11"/>
      <x:color rgb="FF164DB6"/>
      <x:name val="Arial"/>
    </x:font>
    <x:font>
      <x:sz val="11"/>
      <x:color rgb="FF18734C"/>
      <x:name val="Arial"/>
    </x:font>
    <x:font>
      <x:b/>
      <x:sz val="11"/>
      <x:color rgb="FFFFFFFF"/>
      <x:name val="Arial"/>
    </x:font>
    <x:font>
      <x:b/>
      <x:sz val="11"/>
      <x:color rgb="FF17283B"/>
      <x:name val="Arial"/>
    </x:font>
    <x:font>
      <x:sz val="10"/>
      <x:color rgb="FF17283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33B53"/>
      </x:patternFill>
    </x:fill>
    <x:fill>
      <x:patternFill patternType="solid">
        <x:fgColor rgb="FFEAF0F5"/>
      </x:patternFill>
    </x:fill>
  </x:fills>
  <x:borders count="6">
    <x:border/>
    <x:border>
      <x:bottom style="thin">
        <x:color rgb="FFC6D1DC"/>
      </x:bottom>
    </x:border>
    <x:border>
      <x:left style="dashed">
        <x:color rgb="FFC6D1DC"/>
      </x:left>
      <x:top style="dashed">
        <x:color rgb="FFC6D1DC"/>
      </x:top>
      <x:bottom style="dashed">
        <x:color rgb="FFC6D1DC"/>
      </x:bottom>
    </x:border>
    <x:border>
      <x:right style="dashed">
        <x:color rgb="FFC6D1DC"/>
      </x:right>
      <x:top style="dashed">
        <x:color rgb="FFC6D1DC"/>
      </x:top>
      <x:bottom style="dashed">
        <x:color rgb="FFC6D1DC"/>
      </x:bottom>
    </x:border>
    <x:border>
      <x:top style="thin">
        <x:color rgb="FFC6D1DC"/>
      </x:top>
    </x:border>
    <x:border>
      <x:left style="dashed">
        <x:color rgb="FFC6D1DC"/>
      </x:left>
      <x:right style="dashed">
        <x:color rgb="FFC6D1DC"/>
      </x:right>
      <x:top style="dashed">
        <x:color rgb="FFC6D1DC"/>
      </x:top>
      <x:bottom style="dashed">
        <x:color rgb="FFC6D1DC"/>
      </x:bottom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1" fillId="0" borderId="3" xfId="0" applyNumberFormat="1" applyFont="1" applyFill="1" applyBorder="1" applyAlignment="1">
      <x:alignment horizontal="center" vertical="center"/>
    </x:xf>
    <x:xf numFmtId="0" fontId="4" fillId="0" borderId="3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202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 wrapText="1"/>
    </x:xf>
    <x:xf numFmtId="0" fontId="6" fillId="0" borderId="4" xfId="0" applyNumberFormat="1" applyFont="1" applyFill="1" applyBorder="1" applyAlignment="1">
      <x:alignment vertical="center"/>
    </x:xf>
    <x:xf numFmtId="201" fontId="6" fillId="0" borderId="4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</x:cellXfs>
  <x:cellStyles count="1">
    <x:cellStyle name="Normal" xfId="0"/>
  </x:cellStyles>
  <x:dxfs count="9">
    <x:dxf>
      <x:font>
        <x:b/>
        <x:color rgb="FFA82018"/>
      </x:font>
      <x:fill>
        <x:patternFill patternType="solid">
          <x:bgColor rgb="FFFCE8E6"/>
        </x:patternFill>
      </x:fill>
    </x:dxf>
    <x:dxf>
      <x:font>
        <x:b/>
        <x:color rgb="FFA82018"/>
      </x:font>
      <x:fill>
        <x:patternFill patternType="solid">
          <x:bgColor rgb="FFFCE8E6"/>
        </x:patternFill>
      </x:fill>
    </x:dxf>
    <x:dxf>
      <x:font>
        <x:b/>
        <x:color rgb="FFA82018"/>
      </x:font>
      <x:fill>
        <x:patternFill patternType="solid">
          <x:bgColor rgb="FFFCE8E6"/>
        </x:patternFill>
      </x:fill>
    </x:dxf>
    <x:dxf>
      <x:font>
        <x:b/>
        <x:color rgb="FFA82018"/>
      </x:font>
      <x:fill>
        <x:patternFill patternType="solid">
          <x:bgColor rgb="FFFCE8E6"/>
        </x:patternFill>
      </x:fill>
    </x:dxf>
    <x:dxf>
      <x:font>
        <x:b/>
        <x:color rgb="FFA82018"/>
      </x:font>
      <x:fill>
        <x:patternFill patternType="solid">
          <x:bgColor rgb="FFFCE8E6"/>
        </x:patternFill>
      </x:fill>
    </x:dxf>
    <x:dxf>
      <x:font>
        <x:b/>
        <x:color rgb="FFA82018"/>
      </x:font>
      <x:fill>
        <x:patternFill patternType="solid">
          <x:bgColor rgb="FFFCE8E6"/>
        </x:patternFill>
      </x:fill>
    </x:dxf>
    <x:dxf>
      <x:font>
        <x:b/>
        <x:color rgb="FFA82018"/>
      </x:font>
      <x:fill>
        <x:patternFill patternType="solid">
          <x:bgColor rgb="FFFCE8E6"/>
        </x:patternFill>
      </x:fill>
    </x:dxf>
    <x:dxf>
      <x:font>
        <x:b/>
        <x:color rgb="FFA82018"/>
      </x:font>
      <x:fill>
        <x:patternFill patternType="solid">
          <x:bgColor rgb="FFFCE8E6"/>
        </x:patternFill>
      </x:fill>
    </x:dxf>
    <x:dxf>
      <x:font>
        <x:color rgb="FFA82018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8c544830b47e0" /><Relationship Type="http://schemas.openxmlformats.org/officeDocument/2006/relationships/theme" Target="/xl/theme/theme1.xml" Id="R99e60aaa87734fa4" /><Relationship Type="http://schemas.openxmlformats.org/officeDocument/2006/relationships/sharedStrings" Target="/xl/sharedStrings.xml" Id="R4860f4a2cf8f4b83" /><Relationship Type="http://schemas.openxmlformats.org/officeDocument/2006/relationships/worksheet" Target="/xl/worksheets/sheet1.xml" Id="R00d8dd120f2e491a" /><Relationship Type="http://schemas.openxmlformats.org/officeDocument/2006/relationships/worksheet" Target="/xl/worksheets/sheet2.xml" Id="R60d2278f867942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3B53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41" hidden="0" customWidth="1"/>
    <x:col min="3" max="3" width="23" hidden="0" customWidth="1"/>
    <x:col min="4" max="4" width="23" hidden="0" customWidth="1"/>
    <x:col min="5" max="5" width="23" hidden="0" customWidth="1"/>
    <x:col min="6" max="6" width="3" hidden="0" customWidth="1"/>
    <x:col min="7" max="7" width="51" hidden="0" customWidth="1"/>
  </x:cols>
  <x:sheetData>
    <x:row r="2" ht="30" customHeight="1">
      <x:c r="B2" s="4" t="str">
        <x:v>Phone coverage cost comparison</x:v>
      </x:c>
      <x:c r="C2" s="5"/>
      <x:c r="D2" s="5"/>
      <x:c r="E2" s="5"/>
      <x:c r="F2" s="5"/>
      <x:c r="G2" s="5" t="str">
        <x:v>CallBack HVAC</x:v>
      </x:c>
    </x:row>
    <x:row r="3" ht="23" customHeight="1">
      <x:c r="B3" s="2" t="str">
        <x:v>Edit amber cells. Blank means unquoted. Enter 0 only for a confirmed zero.</x:v>
      </x:c>
      <x:c r="C3" s="2"/>
      <x:c r="D3" s="2"/>
      <x:c r="E3" s="2"/>
      <x:c r="F3" s="2"/>
      <x:c r="G3" s="2"/>
    </x:row>
    <x:row r="4" ht="23" customHeight="1">
      <x:c r="B4" s="2" t="str">
        <x:v>Case selected:</x:v>
      </x:c>
      <x:c r="C4" s="10" t="n">
        <x:v>1</x:v>
      </x:c>
      <x:c r="D4" s="12" t="str">
        <x:f>IF(C4=1,"Normal",IF(C4=2,"Busy","Choose 1 or 2"))</x:f>
        <x:v>Normal</x:v>
      </x:c>
      <x:c r="E4" s="2"/>
      <x:c r="F4" s="2"/>
      <x:c r="G4" s="2" t="str">
        <x:v>1 = Normal month. 2 = Busy month.</x:v>
      </x:c>
    </x:row>
    <x:row r="5" ht="23" customHeight="1">
      <x:c r="B5" s="2"/>
      <x:c r="C5" s="2"/>
      <x:c r="D5" s="2"/>
      <x:c r="E5" s="2"/>
      <x:c r="F5" s="2"/>
      <x:c r="G5" s="2"/>
    </x:row>
    <x:row r="6" ht="35" customHeight="1">
      <x:c r="B6" s="14" t="str">
        <x:v>Estimated costs (USD)</x:v>
      </x:c>
      <x:c r="C6" s="24" t="str">
        <x:f>IF(C14="","Option 1",C14)</x:f>
        <x:v>Option 1</x:v>
      </x:c>
      <x:c r="D6" s="24" t="str">
        <x:f>IF(D14="","Option 2",D14)</x:f>
        <x:v>Option 2</x:v>
      </x:c>
      <x:c r="E6" s="24" t="str">
        <x:f>IF(E14="","Option 3",E14)</x:f>
        <x:v>Option 3</x:v>
      </x:c>
      <x:c r="F6" s="2"/>
      <x:c r="G6" s="2"/>
    </x:row>
    <x:row r="7" ht="34" customHeight="1">
      <x:c r="B7" s="2" t="str">
        <x:v>Monthly recurring estimate</x:v>
      </x:c>
      <x:c r="C7" s="27" t="str">
        <x:f>IF(C14="","",C50)</x:f>
      </x:c>
      <x:c r="D7" s="27" t="str">
        <x:f>IF(D14="","",D50)</x:f>
      </x:c>
      <x:c r="E7" s="27" t="str">
        <x:f>IF(E14="","",E50)</x:f>
      </x:c>
      <x:c r="F7" s="2"/>
      <x:c r="G7" s="2" t="str">
        <x:v>Cost does not establish equivalent coverage.</x:v>
      </x:c>
    </x:row>
    <x:row r="8" ht="34" customHeight="1">
      <x:c r="B8" s="2" t="str">
        <x:v>First month including one-time costs</x:v>
      </x:c>
      <x:c r="C8" s="27" t="str">
        <x:f>IF(C14="","",C52)</x:f>
      </x:c>
      <x:c r="D8" s="27" t="str">
        <x:f>IF(D14="","",D52)</x:f>
      </x:c>
      <x:c r="E8" s="27" t="str">
        <x:f>IF(E14="","",E52)</x:f>
      </x:c>
      <x:c r="F8" s="2"/>
      <x:c r="G8" s="2" t="str">
        <x:v>One-time charges stay separate below.</x:v>
      </x:c>
    </x:row>
    <x:row r="9" ht="34" customHeight="1">
      <x:c r="B9" s="2" t="str">
        <x:v>Input status</x:v>
      </x:c>
      <x:c r="C9" s="15" t="str">
        <x:f>IF(C14="","Unused option",IF(ISNUMBER(C50),"Monthly inputs entered",C50))</x:f>
        <x:v>Unused option</x:v>
      </x:c>
      <x:c r="D9" s="15" t="str">
        <x:f>IF(D14="","Unused option",IF(ISNUMBER(D50),"Monthly inputs entered",D50))</x:f>
        <x:v>Unused option</x:v>
      </x:c>
      <x:c r="E9" s="15" t="str">
        <x:f>IF(E14="","Unused option",IF(ISNUMBER(E50),"Monthly inputs entered",E50))</x:f>
        <x:v>Unused option</x:v>
      </x:c>
      <x:c r="F9" s="2"/>
      <x:c r="G9" s="2"/>
    </x:row>
    <x:row r="10" ht="23" customHeight="1">
      <x:c r="B10" s="2" t="str">
        <x:v>Review Work and coverage before choosing an option.</x:v>
      </x:c>
      <x:c r="C10" s="2"/>
      <x:c r="D10" s="2"/>
      <x:c r="E10" s="2"/>
      <x:c r="F10" s="2"/>
      <x:c r="G10" s="2"/>
    </x:row>
    <x:row r="11" ht="23" customHeight="1">
      <x:c r="B11" s="2"/>
      <x:c r="C11" s="2"/>
      <x:c r="D11" s="2"/>
      <x:c r="E11" s="2"/>
      <x:c r="F11" s="2"/>
      <x:c r="G11" s="2"/>
    </x:row>
    <x:row r="12" ht="25" customHeight="1">
      <x:c r="B12" s="14" t="str">
        <x:v>Your quotes or staffing estimates</x:v>
      </x:c>
      <x:c r="C12" s="14"/>
      <x:c r="D12" s="14"/>
      <x:c r="E12" s="14"/>
      <x:c r="F12" s="2"/>
      <x:c r="G12" s="2"/>
    </x:row>
    <x:row r="13" ht="23" customHeight="1">
      <x:c r="B13" s="2"/>
      <x:c r="C13" s="2"/>
      <x:c r="D13" s="2"/>
      <x:c r="E13" s="2"/>
      <x:c r="F13" s="2"/>
      <x:c r="G13" s="2"/>
    </x:row>
    <x:row r="14" ht="36" customHeight="1">
      <x:c r="B14" s="2" t="str">
        <x:v>Option name</x:v>
      </x:c>
      <x:c r="C14" s="25"/>
      <x:c r="D14" s="25"/>
      <x:c r="E14" s="25"/>
      <x:c r="F14" s="2"/>
      <x:c r="G14" s="2" t="str">
        <x:v>Use the same workload on Work and coverage.</x:v>
      </x:c>
    </x:row>
    <x:row r="15" ht="36" customHeight="1">
      <x:c r="B15" s="2" t="str">
        <x:v>Quote or estimate reference</x:v>
      </x:c>
      <x:c r="C15" s="25"/>
      <x:c r="D15" s="25"/>
      <x:c r="E15" s="25"/>
      <x:c r="F15" s="2"/>
      <x:c r="G15" s="2" t="str">
        <x:v>Record the quote link or your staffing estimate.</x:v>
      </x:c>
    </x:row>
    <x:row r="16" ht="23" customHeight="1">
      <x:c r="B16" s="2" t="str">
        <x:v>Quote or estimate date</x:v>
      </x:c>
      <x:c r="C16" s="26"/>
      <x:c r="D16" s="26"/>
      <x:c r="E16" s="26"/>
      <x:c r="F16" s="2"/>
      <x:c r="G16" s="2"/>
    </x:row>
    <x:row r="17" ht="23" customHeight="1">
      <x:c r="B17" s="2" t="str">
        <x:v>Billing unit for usage and allowance</x:v>
      </x:c>
      <x:c r="C17" s="7"/>
      <x:c r="D17" s="7"/>
      <x:c r="E17" s="7"/>
      <x:c r="F17" s="2"/>
      <x:c r="G17" s="2" t="str">
        <x:v>One allowance and one flat extra-unit rate.</x:v>
      </x:c>
    </x:row>
    <x:row r="18" ht="23" customHeight="1">
      <x:c r="B18" s="2" t="str">
        <x:v>One-time charges (USD)</x:v>
      </x:c>
      <x:c r="C18" s="21"/>
      <x:c r="D18" s="21"/>
      <x:c r="E18" s="21"/>
      <x:c r="F18" s="2"/>
      <x:c r="G18" s="2" t="str">
        <x:v>Hiring, training, setup and registration.</x:v>
      </x:c>
    </x:row>
    <x:row r="19" ht="23" customHeight="1">
      <x:c r="B19" s="2" t="str">
        <x:v>Billing scope reviewed?</x:v>
      </x:c>
      <x:c r="C19" s="7" t="str">
        <x:v>Not reviewed</x:v>
      </x:c>
      <x:c r="D19" s="7" t="str">
        <x:v>Not reviewed</x:v>
      </x:c>
      <x:c r="E19" s="7" t="str">
        <x:v>Not reviewed</x:v>
      </x:c>
      <x:c r="F19" s="2"/>
      <x:c r="G19" s="2" t="str">
        <x:v>Choose Yes only after checking counting rules.</x:v>
      </x:c>
    </x:row>
    <x:row r="20" ht="25" customHeight="1">
      <x:c r="B20" s="14" t="str">
        <x:v>Monthly inputs: active row, then each case</x:v>
      </x:c>
      <x:c r="C20" s="14"/>
      <x:c r="D20" s="14"/>
      <x:c r="E20" s="14"/>
      <x:c r="F20" s="2"/>
      <x:c r="G20" s="2"/>
    </x:row>
    <x:row r="21" ht="25" customHeight="1">
      <x:c r="B21" s="18" t="str">
        <x:v>Pay or base fee</x:v>
      </x:c>
      <x:c r="C21" s="20" t="str">
        <x:f>IF($C$4=1,IF(ISBLANK(C22),"",C22),IF($C$4=2,IF(ISBLANK(C23),"",C23),""))</x:f>
      </x:c>
      <x:c r="D21" s="20" t="str">
        <x:f>IF($C$4=1,IF(ISBLANK(D22),"",D22),IF($C$4=2,IF(ISBLANK(D23),"",D23),""))</x:f>
      </x:c>
      <x:c r="E21" s="20" t="str">
        <x:f>IF($C$4=1,IF(ISBLANK(E22),"",E22),IF($C$4=2,IF(ISBLANK(E23),"",E23),""))</x:f>
      </x:c>
      <x:c r="F21" s="2"/>
      <x:c r="G21" s="15" t="str">
        <x:v>Use your staffing estimate or quoted base fee.</x:v>
      </x:c>
    </x:row>
    <x:row r="22" ht="23" customHeight="1">
      <x:c r="B22" s="2" t="str">
        <x:v>Normal</x:v>
      </x:c>
      <x:c r="C22" s="21"/>
      <x:c r="D22" s="21"/>
      <x:c r="E22" s="21"/>
      <x:c r="F22" s="2"/>
      <x:c r="G22" s="2"/>
    </x:row>
    <x:row r="23" ht="23" customHeight="1">
      <x:c r="B23" s="2" t="str">
        <x:v>Busy</x:v>
      </x:c>
      <x:c r="C23" s="21"/>
      <x:c r="D23" s="21"/>
      <x:c r="E23" s="21"/>
      <x:c r="F23" s="2"/>
      <x:c r="G23" s="2"/>
    </x:row>
    <x:row r="24" ht="25" customHeight="1">
      <x:c r="B24" s="18" t="str">
        <x:v>Required recurring extras</x:v>
      </x:c>
      <x:c r="C24" s="20" t="str">
        <x:f>IF($C$4=1,IF(ISBLANK(C25),"",C25),IF($C$4=2,IF(ISBLANK(C26),"",C26),""))</x:f>
      </x:c>
      <x:c r="D24" s="20" t="str">
        <x:f>IF($C$4=1,IF(ISBLANK(D25),"",D25),IF($C$4=2,IF(ISBLANK(D26),"",D26),""))</x:f>
      </x:c>
      <x:c r="E24" s="20" t="str">
        <x:f>IF($C$4=1,IF(ISBLANK(E25),"",E25),IF($C$4=2,IF(ISBLANK(E26),"",E26),""))</x:f>
      </x:c>
      <x:c r="F24" s="2"/>
      <x:c r="G24" s="15" t="str">
        <x:v>Exclude provider costs entered separately.</x:v>
      </x:c>
    </x:row>
    <x:row r="25" ht="23" customHeight="1">
      <x:c r="B25" s="2" t="str">
        <x:v>Normal</x:v>
      </x:c>
      <x:c r="C25" s="21"/>
      <x:c r="D25" s="21"/>
      <x:c r="E25" s="21"/>
      <x:c r="F25" s="2"/>
      <x:c r="G25" s="2"/>
    </x:row>
    <x:row r="26" ht="23" customHeight="1">
      <x:c r="B26" s="2" t="str">
        <x:v>Busy</x:v>
      </x:c>
      <x:c r="C26" s="21"/>
      <x:c r="D26" s="21"/>
      <x:c r="E26" s="21"/>
      <x:c r="F26" s="2"/>
      <x:c r="G26" s="2"/>
    </x:row>
    <x:row r="27" ht="25" customHeight="1">
      <x:c r="B27" s="18" t="str">
        <x:v>Separate provider charges</x:v>
      </x:c>
      <x:c r="C27" s="20" t="str">
        <x:f>IF($C$4=1,IF(ISBLANK(C28),"",C28),IF($C$4=2,IF(ISBLANK(C29),"",C29),""))</x:f>
      </x:c>
      <x:c r="D27" s="20" t="str">
        <x:f>IF($C$4=1,IF(ISBLANK(D28),"",D28),IF($C$4=2,IF(ISBLANK(D29),"",D29),""))</x:f>
      </x:c>
      <x:c r="E27" s="20" t="str">
        <x:f>IF($C$4=1,IF(ISBLANK(E28),"",E28),IF($C$4=2,IF(ISBLANK(E29),"",E29),""))</x:f>
      </x:c>
      <x:c r="F27" s="2"/>
      <x:c r="G27" s="15" t="str">
        <x:v>Enter 0 if already included in another line.</x:v>
      </x:c>
    </x:row>
    <x:row r="28" ht="23" customHeight="1">
      <x:c r="B28" s="2" t="str">
        <x:v>Normal</x:v>
      </x:c>
      <x:c r="C28" s="21"/>
      <x:c r="D28" s="21"/>
      <x:c r="E28" s="21"/>
      <x:c r="F28" s="2"/>
      <x:c r="G28" s="2"/>
    </x:row>
    <x:row r="29" ht="23" customHeight="1">
      <x:c r="B29" s="2" t="str">
        <x:v>Busy</x:v>
      </x:c>
      <x:c r="C29" s="21"/>
      <x:c r="D29" s="21"/>
      <x:c r="E29" s="21"/>
      <x:c r="F29" s="2"/>
      <x:c r="G29" s="2"/>
    </x:row>
    <x:row r="30" ht="34" customHeight="1">
      <x:c r="B30" s="18" t="str">
        <x:v>Estimated billed units before allowance</x:v>
      </x:c>
      <x:c r="C30" s="22" t="str">
        <x:f>IF($C$4=1,IF(ISBLANK(C31),"",C31),IF($C$4=2,IF(ISBLANK(C32),"",C32),""))</x:f>
      </x:c>
      <x:c r="D30" s="22" t="str">
        <x:f>IF($C$4=1,IF(ISBLANK(D31),"",D31),IF($C$4=2,IF(ISBLANK(D32),"",D32),""))</x:f>
      </x:c>
      <x:c r="E30" s="22" t="str">
        <x:f>IF($C$4=1,IF(ISBLANK(E31),"",E31),IF($C$4=2,IF(ISBLANK(E32),"",E32),""))</x:f>
      </x:c>
      <x:c r="F30" s="2"/>
      <x:c r="G30" s="15" t="str">
        <x:v>Apply quote counting and rounding rules first.</x:v>
      </x:c>
    </x:row>
    <x:row r="31" ht="23" customHeight="1">
      <x:c r="B31" s="2" t="str">
        <x:v>Normal</x:v>
      </x:c>
      <x:c r="C31" s="19"/>
      <x:c r="D31" s="19"/>
      <x:c r="E31" s="19"/>
      <x:c r="F31" s="2"/>
      <x:c r="G31" s="2"/>
    </x:row>
    <x:row r="32" ht="23" customHeight="1">
      <x:c r="B32" s="2" t="str">
        <x:v>Busy</x:v>
      </x:c>
      <x:c r="C32" s="19"/>
      <x:c r="D32" s="19"/>
      <x:c r="E32" s="19"/>
      <x:c r="F32" s="2"/>
      <x:c r="G32" s="2"/>
    </x:row>
    <x:row r="33" ht="25" customHeight="1">
      <x:c r="B33" s="18" t="str">
        <x:v>Included units</x:v>
      </x:c>
      <x:c r="C33" s="22" t="str">
        <x:f>IF($C$4=1,IF(ISBLANK(C34),"",C34),IF($C$4=2,IF(ISBLANK(C35),"",C35),""))</x:f>
      </x:c>
      <x:c r="D33" s="22" t="str">
        <x:f>IF($C$4=1,IF(ISBLANK(D34),"",D34),IF($C$4=2,IF(ISBLANK(D35),"",D35),""))</x:f>
      </x:c>
      <x:c r="E33" s="22" t="str">
        <x:f>IF($C$4=1,IF(ISBLANK(E34),"",E34),IF($C$4=2,IF(ISBLANK(E35),"",E35),""))</x:f>
      </x:c>
      <x:c r="F33" s="2"/>
      <x:c r="G33" s="15" t="str">
        <x:v>Use the same billing unit as estimated usage.</x:v>
      </x:c>
    </x:row>
    <x:row r="34" ht="23" customHeight="1">
      <x:c r="B34" s="2" t="str">
        <x:v>Normal</x:v>
      </x:c>
      <x:c r="C34" s="19"/>
      <x:c r="D34" s="19"/>
      <x:c r="E34" s="19"/>
      <x:c r="F34" s="2"/>
      <x:c r="G34" s="2"/>
    </x:row>
    <x:row r="35" ht="23" customHeight="1">
      <x:c r="B35" s="2" t="str">
        <x:v>Busy</x:v>
      </x:c>
      <x:c r="C35" s="19"/>
      <x:c r="D35" s="19"/>
      <x:c r="E35" s="19"/>
      <x:c r="F35" s="2"/>
      <x:c r="G35" s="2"/>
    </x:row>
    <x:row r="36" ht="34" customHeight="1">
      <x:c r="B36" s="18" t="str">
        <x:v>Price per extra unit</x:v>
      </x:c>
      <x:c r="C36" s="20" t="str">
        <x:f>IF($C$4=1,IF(ISBLANK(C37),"",C37),IF($C$4=2,IF(ISBLANK(C38),"",C38),""))</x:f>
      </x:c>
      <x:c r="D36" s="20" t="str">
        <x:f>IF($C$4=1,IF(ISBLANK(D37),"",D37),IF($C$4=2,IF(ISBLANK(D38),"",D38),""))</x:f>
      </x:c>
      <x:c r="E36" s="20" t="str">
        <x:f>IF($C$4=1,IF(ISBLANK(E37),"",E37),IF($C$4=2,IF(ISBLANK(E38),"",E38),""))</x:f>
      </x:c>
      <x:c r="F36" s="2"/>
      <x:c r="G36" s="15" t="str">
        <x:v>No usage charge: set usage, allowance and rate to 0.</x:v>
      </x:c>
    </x:row>
    <x:row r="37" ht="23" customHeight="1">
      <x:c r="B37" s="2" t="str">
        <x:v>Normal</x:v>
      </x:c>
      <x:c r="C37" s="21"/>
      <x:c r="D37" s="21"/>
      <x:c r="E37" s="21"/>
      <x:c r="F37" s="2"/>
      <x:c r="G37" s="2"/>
    </x:row>
    <x:row r="38" ht="23" customHeight="1">
      <x:c r="B38" s="2" t="str">
        <x:v>Busy</x:v>
      </x:c>
      <x:c r="C38" s="21"/>
      <x:c r="D38" s="21"/>
      <x:c r="E38" s="21"/>
      <x:c r="F38" s="2"/>
      <x:c r="G38" s="2"/>
    </x:row>
    <x:row r="39" ht="25" customHeight="1">
      <x:c r="B39" s="18" t="str">
        <x:v>Retained staff hours</x:v>
      </x:c>
      <x:c r="C39" s="22" t="str">
        <x:f>IF($C$4=1,IF(ISBLANK(C40),"",C40),IF($C$4=2,IF(ISBLANK(C41),"",C41),""))</x:f>
      </x:c>
      <x:c r="D39" s="22" t="str">
        <x:f>IF($C$4=1,IF(ISBLANK(D40),"",D40),IF($C$4=2,IF(ISBLANK(D41),"",D41),""))</x:f>
      </x:c>
      <x:c r="E39" s="22" t="str">
        <x:f>IF($C$4=1,IF(ISBLANK(E40),"",E40),IF($C$4=2,IF(ISBLANK(E41),"",E41),""))</x:f>
      </x:c>
      <x:c r="F39" s="2"/>
      <x:c r="G39" s="15" t="str">
        <x:v>Only work not already paid for in the base.</x:v>
      </x:c>
    </x:row>
    <x:row r="40" ht="23" customHeight="1">
      <x:c r="B40" s="2" t="str">
        <x:v>Normal</x:v>
      </x:c>
      <x:c r="C40" s="19"/>
      <x:c r="D40" s="19"/>
      <x:c r="E40" s="19"/>
      <x:c r="F40" s="2"/>
      <x:c r="G40" s="2"/>
    </x:row>
    <x:row r="41" ht="23" customHeight="1">
      <x:c r="B41" s="2" t="str">
        <x:v>Busy</x:v>
      </x:c>
      <x:c r="C41" s="19"/>
      <x:c r="D41" s="19"/>
      <x:c r="E41" s="19"/>
      <x:c r="F41" s="2"/>
      <x:c r="G41" s="2"/>
    </x:row>
    <x:row r="42" ht="25" customHeight="1">
      <x:c r="B42" s="18" t="str">
        <x:v>Retained staff cost per hour</x:v>
      </x:c>
      <x:c r="C42" s="20" t="str">
        <x:f>IF($C$4=1,IF(ISBLANK(C43),"",C43),IF($C$4=2,IF(ISBLANK(C44),"",C44),""))</x:f>
      </x:c>
      <x:c r="D42" s="20" t="str">
        <x:f>IF($C$4=1,IF(ISBLANK(D43),"",D43),IF($C$4=2,IF(ISBLANK(D44),"",D44),""))</x:f>
      </x:c>
      <x:c r="E42" s="20" t="str">
        <x:f>IF($C$4=1,IF(ISBLANK(E43),"",E43),IF($C$4=2,IF(ISBLANK(E44),"",E44),""))</x:f>
      </x:c>
      <x:c r="F42" s="2"/>
      <x:c r="G42" s="15" t="str">
        <x:v>Use your own hourly cost; no assumed wage.</x:v>
      </x:c>
    </x:row>
    <x:row r="43" ht="23" customHeight="1">
      <x:c r="B43" s="2" t="str">
        <x:v>Normal</x:v>
      </x:c>
      <x:c r="C43" s="21"/>
      <x:c r="D43" s="21"/>
      <x:c r="E43" s="21"/>
      <x:c r="F43" s="2"/>
      <x:c r="G43" s="2"/>
    </x:row>
    <x:row r="44" ht="23" customHeight="1">
      <x:c r="B44" s="2" t="str">
        <x:v>Busy</x:v>
      </x:c>
      <x:c r="C44" s="21"/>
      <x:c r="D44" s="21"/>
      <x:c r="E44" s="21"/>
      <x:c r="F44" s="2"/>
      <x:c r="G44" s="2"/>
    </x:row>
    <x:row r="45" ht="23" customHeight="1">
      <x:c r="B45" s="2"/>
      <x:c r="C45" s="2"/>
      <x:c r="D45" s="2"/>
      <x:c r="E45" s="2"/>
      <x:c r="F45" s="2"/>
      <x:c r="G45" s="2"/>
    </x:row>
    <x:row r="46" ht="25" customHeight="1">
      <x:c r="B46" s="14" t="str">
        <x:v>Calculation for the selected month</x:v>
      </x:c>
      <x:c r="C46" s="14"/>
      <x:c r="D46" s="14"/>
      <x:c r="E46" s="14"/>
      <x:c r="F46" s="2"/>
      <x:c r="G46" s="2"/>
    </x:row>
    <x:row r="47" ht="31" customHeight="1">
      <x:c r="B47" s="2" t="str">
        <x:v>Extra units above allowance</x:v>
      </x:c>
      <x:c r="C47" s="30" t="str">
        <x:f>IF(COUNT(C30,C33)=2,IF(MIN(C30,C33)&gt;=0,MAX(C30-C33,0),"Invalid input"),"Not yet quoted")</x:f>
        <x:v>Not yet quoted</x:v>
      </x:c>
      <x:c r="D47" s="30" t="str">
        <x:f>IF(COUNT(D30,D33)=2,IF(MIN(D30,D33)&gt;=0,MAX(D30-D33,0),"Invalid input"),"Not yet quoted")</x:f>
        <x:v>Not yet quoted</x:v>
      </x:c>
      <x:c r="E47" s="30" t="str">
        <x:f>IF(COUNT(E30,E33)=2,IF(MIN(E30,E33)&gt;=0,MAX(E30-E33,0),"Invalid input"),"Not yet quoted")</x:f>
        <x:v>Not yet quoted</x:v>
      </x:c>
      <x:c r="F47" s="2"/>
      <x:c r="G47" s="2" t="str">
        <x:v>The allowance cannot create negative overage.</x:v>
      </x:c>
    </x:row>
    <x:row r="48" ht="31" customHeight="1">
      <x:c r="B48" s="2" t="str">
        <x:v>Extra-unit charge</x:v>
      </x:c>
      <x:c r="C48" s="27" t="str">
        <x:f>IF(COUNT(C47,C36)=2,IF(MIN(C47,C36)&gt;=0,C47*C36,"Invalid input"),"Not yet quoted")</x:f>
        <x:v>Not yet quoted</x:v>
      </x:c>
      <x:c r="D48" s="27" t="str">
        <x:f>IF(COUNT(D47,D36)=2,IF(MIN(D47,D36)&gt;=0,D47*D36,"Invalid input"),"Not yet quoted")</x:f>
        <x:v>Not yet quoted</x:v>
      </x:c>
      <x:c r="E48" s="27" t="str">
        <x:f>IF(COUNT(E47,E36)=2,IF(MIN(E47,E36)&gt;=0,E47*E36,"Invalid input"),"Not yet quoted")</x:f>
        <x:v>Not yet quoted</x:v>
      </x:c>
      <x:c r="F48" s="2"/>
      <x:c r="G48" s="2"/>
    </x:row>
    <x:row r="49" ht="31" customHeight="1">
      <x:c r="B49" s="2" t="str">
        <x:v>Retained staff cost</x:v>
      </x:c>
      <x:c r="C49" s="27" t="str">
        <x:f>IF(COUNT(C39,C42)=2,IF(MIN(C39,C42)&gt;=0,C39*C42,"Invalid input"),"Not yet quoted")</x:f>
        <x:v>Not yet quoted</x:v>
      </x:c>
      <x:c r="D49" s="27" t="str">
        <x:f>IF(COUNT(D39,D42)=2,IF(MIN(D39,D42)&gt;=0,D39*D42,"Invalid input"),"Not yet quoted")</x:f>
        <x:v>Not yet quoted</x:v>
      </x:c>
      <x:c r="E49" s="27" t="str">
        <x:f>IF(COUNT(E39,E42)=2,IF(MIN(E39,E42)&gt;=0,E39*E42,"Invalid input"),"Not yet quoted")</x:f>
        <x:v>Not yet quoted</x:v>
      </x:c>
      <x:c r="F49" s="2"/>
      <x:c r="G49" s="2"/>
    </x:row>
    <x:row r="50" ht="31" customHeight="1">
      <x:c r="B50" s="33" t="str">
        <x:v>Monthly recurring estimate</x:v>
      </x:c>
      <x:c r="C50" s="34" t="str">
        <x:f>IF(C14="","",IF(C19="Outside model","Outside this model",IF(OR(C19&lt;&gt;"Yes",NOT(OR(C17="Calls",C17="Minutes",C17="Messages",C17="No usage charge"))),"Review billing scope",IF(AND(C17="No usage charge",COUNT(C30,C33,C36)=3,OR(C30&lt;&gt;0,C33&lt;&gt;0,C36&lt;&gt;0)),"Check no-usage inputs",IF(COUNT(C21,C24,C27,C48,C49)=5,IF(MIN(C21,C24,C27,C48,C49)&gt;=0,SUM(C21,C24,C27,C48,C49),"Invalid input"),"Not yet quoted")))))</x:f>
      </x:c>
      <x:c r="D50" s="34" t="str">
        <x:f>IF(D14="","",IF(D19="Outside model","Outside this model",IF(OR(D19&lt;&gt;"Yes",NOT(OR(D17="Calls",D17="Minutes",D17="Messages",D17="No usage charge"))),"Review billing scope",IF(AND(D17="No usage charge",COUNT(D30,D33,D36)=3,OR(D30&lt;&gt;0,D33&lt;&gt;0,D36&lt;&gt;0)),"Check no-usage inputs",IF(COUNT(D21,D24,D27,D48,D49)=5,IF(MIN(D21,D24,D27,D48,D49)&gt;=0,SUM(D21,D24,D27,D48,D49),"Invalid input"),"Not yet quoted")))))</x:f>
      </x:c>
      <x:c r="E50" s="34" t="str">
        <x:f>IF(E14="","",IF(E19="Outside model","Outside this model",IF(OR(E19&lt;&gt;"Yes",NOT(OR(E17="Calls",E17="Minutes",E17="Messages",E17="No usage charge"))),"Review billing scope",IF(AND(E17="No usage charge",COUNT(E30,E33,E36)=3,OR(E30&lt;&gt;0,E33&lt;&gt;0,E36&lt;&gt;0)),"Check no-usage inputs",IF(COUNT(E21,E24,E27,E48,E49)=5,IF(MIN(E21,E24,E27,E48,E49)&gt;=0,SUM(E21,E24,E27,E48,E49),"Invalid input"),"Not yet quoted")))))</x:f>
      </x:c>
      <x:c r="F50" s="2"/>
      <x:c r="G50" s="2" t="str">
        <x:v>Base + extras + provider + overage + staff.</x:v>
      </x:c>
    </x:row>
    <x:row r="51" ht="31" customHeight="1">
      <x:c r="B51" s="2"/>
      <x:c r="C51" s="27"/>
      <x:c r="D51" s="27"/>
      <x:c r="E51" s="27"/>
      <x:c r="F51" s="2"/>
      <x:c r="G51" s="2"/>
    </x:row>
    <x:row r="52" ht="31" customHeight="1">
      <x:c r="B52" s="2" t="str">
        <x:v>First-month estimate</x:v>
      </x:c>
      <x:c r="C52" s="27" t="str">
        <x:f>IF(C14="","",IF(ISNUMBER(C50),IF(ISNUMBER(C18),IF(C18&gt;=0,SUM(C50,C18),"Invalid one-time cost"),"One-time cost unquoted"),C50))</x:f>
      </x:c>
      <x:c r="D52" s="27" t="str">
        <x:f>IF(D14="","",IF(ISNUMBER(D50),IF(ISNUMBER(D18),IF(D18&gt;=0,SUM(D50,D18),"Invalid one-time cost"),"One-time cost unquoted"),D50))</x:f>
      </x:c>
      <x:c r="E52" s="27" t="str">
        <x:f>IF(E14="","",IF(ISNUMBER(E50),IF(ISNUMBER(E18),IF(E18&gt;=0,SUM(E50,E18),"Invalid one-time cost"),"One-time cost unquoted"),E50))</x:f>
      </x:c>
      <x:c r="F52" s="2"/>
      <x:c r="G52" s="2" t="str">
        <x:v>Monthly estimate + one-time charges.</x:v>
      </x:c>
    </x:row>
    <x:row r="53" ht="23" customHeight="1">
      <x:c r="B53" s="2"/>
      <x:c r="C53" s="2"/>
      <x:c r="D53" s="2"/>
      <x:c r="E53" s="2"/>
      <x:c r="F53" s="2"/>
      <x:c r="G53" s="2"/>
    </x:row>
    <x:row r="54" ht="23" customHeight="1">
      <x:c r="B54" s="2"/>
      <x:c r="C54" s="2"/>
      <x:c r="D54" s="2"/>
      <x:c r="E54" s="2"/>
      <x:c r="F54" s="2"/>
      <x:c r="G54" s="2"/>
    </x:row>
    <x:row r="55" ht="23" customHeight="1">
      <x:c r="B55" s="2"/>
      <x:c r="C55" s="2"/>
      <x:c r="D55" s="2"/>
      <x:c r="E55" s="2"/>
      <x:c r="F55" s="2"/>
      <x:c r="G55" s="2"/>
    </x:row>
    <x:row r="56" ht="25" customHeight="1">
      <x:c r="B56" s="14" t="str">
        <x:v>Illustration only: partial costs</x:v>
      </x:c>
      <x:c r="C56" s="14"/>
      <x:c r="D56" s="14"/>
      <x:c r="E56" s="14"/>
      <x:c r="F56" s="2"/>
      <x:c r="G56" s="2"/>
    </x:row>
    <x:row r="57" ht="23" customHeight="1">
      <x:c r="B57" s="2"/>
      <x:c r="C57" s="2" t="str">
        <x:v>Normal example</x:v>
      </x:c>
      <x:c r="D57" s="2" t="str">
        <x:v>Busy example</x:v>
      </x:c>
      <x:c r="E57" s="2"/>
      <x:c r="F57" s="2"/>
      <x:c r="G57" s="2"/>
    </x:row>
    <x:row r="58" ht="23" customHeight="1">
      <x:c r="B58" s="2" t="str">
        <x:v>Invented base fee</x:v>
      </x:c>
      <x:c r="C58" s="2" t="n">
        <x:v>200</x:v>
      </x:c>
      <x:c r="D58" s="2" t="n">
        <x:v>200</x:v>
      </x:c>
      <x:c r="E58" s="2"/>
      <x:c r="F58" s="2"/>
      <x:c r="G58" s="2" t="str">
        <x:v>Invented inputs from the companion article.</x:v>
      </x:c>
    </x:row>
    <x:row r="59" ht="23" customHeight="1">
      <x:c r="B59" s="2" t="str">
        <x:v>Extra minutes above allowance</x:v>
      </x:c>
      <x:c r="C59" s="2" t="n">
        <x:v>60</x:v>
      </x:c>
      <x:c r="D59" s="2" t="n">
        <x:v>220</x:v>
      </x:c>
      <x:c r="E59" s="2"/>
      <x:c r="F59" s="2"/>
      <x:c r="G59" s="2" t="str">
        <x:v>Other fees and setup costs are excluded.</x:v>
      </x:c>
    </x:row>
    <x:row r="60" ht="23" customHeight="1">
      <x:c r="B60" s="2" t="str">
        <x:v>Price per extra minute</x:v>
      </x:c>
      <x:c r="C60" s="2" t="n">
        <x:v>2</x:v>
      </x:c>
      <x:c r="D60" s="2" t="n">
        <x:v>2</x:v>
      </x:c>
      <x:c r="E60" s="2"/>
      <x:c r="F60" s="2"/>
      <x:c r="G60" s="2" t="str">
        <x:v>Total usage and allowance are unspecified.</x:v>
      </x:c>
    </x:row>
    <x:row r="61" ht="23" customHeight="1">
      <x:c r="B61" s="2" t="str">
        <x:v>Retained staff hours</x:v>
      </x:c>
      <x:c r="C61" s="2" t="n">
        <x:v>4</x:v>
      </x:c>
      <x:c r="D61" s="2" t="n">
        <x:v>8</x:v>
      </x:c>
      <x:c r="E61" s="2"/>
      <x:c r="F61" s="2"/>
      <x:c r="G61" s="2"/>
    </x:row>
    <x:row r="62" ht="23" customHeight="1">
      <x:c r="B62" s="2" t="str">
        <x:v>Staff cost per hour</x:v>
      </x:c>
      <x:c r="C62" s="2" t="n">
        <x:v>30</x:v>
      </x:c>
      <x:c r="D62" s="2" t="n">
        <x:v>30</x:v>
      </x:c>
      <x:c r="E62" s="2"/>
      <x:c r="F62" s="2"/>
      <x:c r="G62" s="2"/>
    </x:row>
    <x:row r="63" ht="23" customHeight="1">
      <x:c r="B63" s="31" t="str">
        <x:v>Subtotal excluding other fees and setup</x:v>
      </x:c>
      <x:c r="C63" s="35" t="n">
        <x:f>SUM(C58,C59*C60,C61*C62)</x:f>
        <x:v>440</x:v>
      </x:c>
      <x:c r="D63" s="35" t="n">
        <x:f>SUM(D58,D59*D60,D61*D62)</x:f>
        <x:v>880</x:v>
      </x:c>
      <x:c r="E63" s="2"/>
      <x:c r="F63" s="2"/>
      <x:c r="G63" s="2"/>
    </x:row>
    <x:row r="64" ht="23" customHeight="1">
      <x:c r="B64" s="2"/>
      <x:c r="C64" s="2"/>
      <x:c r="D64" s="2"/>
      <x:c r="E64" s="2"/>
      <x:c r="F64" s="2"/>
      <x:c r="G64" s="2"/>
    </x:row>
    <x:row r="65" ht="23" customHeight="1">
      <x:c r="B65" s="36" t="str">
        <x:v>Source: CallBack HVAC receptionist alternatives worksheet and illustration.</x:v>
      </x:c>
      <x:c r="C65" s="36"/>
      <x:c r="D65" s="36"/>
      <x:c r="E65" s="36"/>
      <x:c r="F65" s="36"/>
      <x:c r="G65" s="36"/>
    </x:row>
    <x:row r="66" ht="23" customHeight="1">
      <x:c r="B66" s="36" t="str">
        <x:v>https://callbackhvac.com/blog/hvac-receptionist-alternative/</x:v>
      </x:c>
      <x:c r="C66" s="36"/>
      <x:c r="D66" s="36"/>
      <x:c r="E66" s="36"/>
      <x:c r="F66" s="36"/>
      <x:c r="G66" s="36"/>
    </x:row>
  </x:sheetData>
  <x:conditionalFormatting sqref="C22:E23">
    <x:cfRule type="cellIs" dxfId="0" priority="1" operator="lessThan">
      <x:formula>0</x:formula>
    </x:cfRule>
  </x:conditionalFormatting>
  <x:conditionalFormatting sqref="C25:E26">
    <x:cfRule type="cellIs" dxfId="1" priority="2" operator="lessThan">
      <x:formula>0</x:formula>
    </x:cfRule>
  </x:conditionalFormatting>
  <x:conditionalFormatting sqref="C28:E29">
    <x:cfRule type="cellIs" dxfId="2" priority="3" operator="lessThan">
      <x:formula>0</x:formula>
    </x:cfRule>
  </x:conditionalFormatting>
  <x:conditionalFormatting sqref="C31:E32">
    <x:cfRule type="cellIs" dxfId="3" priority="4" operator="lessThan">
      <x:formula>0</x:formula>
    </x:cfRule>
  </x:conditionalFormatting>
  <x:conditionalFormatting sqref="C34:E35">
    <x:cfRule type="cellIs" dxfId="4" priority="5" operator="lessThan">
      <x:formula>0</x:formula>
    </x:cfRule>
  </x:conditionalFormatting>
  <x:conditionalFormatting sqref="C37:E38">
    <x:cfRule type="cellIs" dxfId="5" priority="6" operator="lessThan">
      <x:formula>0</x:formula>
    </x:cfRule>
  </x:conditionalFormatting>
  <x:conditionalFormatting sqref="C40:E41">
    <x:cfRule type="cellIs" dxfId="6" priority="7" operator="lessThan">
      <x:formula>0</x:formula>
    </x:cfRule>
  </x:conditionalFormatting>
  <x:conditionalFormatting sqref="C43:E44">
    <x:cfRule type="cellIs" dxfId="7" priority="8" operator="lessThan">
      <x:formula>0</x:formula>
    </x:cfRule>
  </x:conditionalFormatting>
  <x:conditionalFormatting sqref="C7:E9">
    <x:cfRule type="containsText" dxfId="8" priority="9" operator="containsText" text="Invalid"/>
  </x:conditionalFormatting>
  <x:dataValidations count="7">
    <x:dataValidation type="whole" operator="between" sqref="C4">
      <x:formula1>1</x:formula1>
      <x:formula2>2</x:formula2>
    </x:dataValidation>
    <x:dataValidation type="list" sqref="C17">
      <x:formula1>"Calls,Minutes,Messages,No usage charge"</x:formula1>
    </x:dataValidation>
    <x:dataValidation type="list" sqref="C19">
      <x:formula1>"Not reviewed,Yes,Outside model"</x:formula1>
    </x:dataValidation>
    <x:dataValidation type="list" sqref="D17">
      <x:formula1>"Calls,Minutes,Messages,No usage charge"</x:formula1>
    </x:dataValidation>
    <x:dataValidation type="list" sqref="D19">
      <x:formula1>"Not reviewed,Yes,Outside model"</x:formula1>
    </x:dataValidation>
    <x:dataValidation type="list" sqref="E17">
      <x:formula1>"Calls,Minutes,Messages,No usage charge"</x:formula1>
    </x:dataValidation>
    <x:dataValidation type="list" sqref="E19">
      <x:formula1>"Not reviewed,Yes,Outside model"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993AB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.5" hidden="0" customWidth="1"/>
    <x:col min="2" max="2" width="41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9" hidden="0" customWidth="1"/>
  </x:cols>
  <x:sheetData>
    <x:row r="2" ht="30" customHeight="1">
      <x:c r="B2" s="4" t="str">
        <x:v>Work and coverage</x:v>
      </x:c>
      <x:c r="C2" s="5"/>
      <x:c r="D2" s="5"/>
      <x:c r="E2" s="5"/>
      <x:c r="F2" s="5"/>
      <x:c r="G2" s="5" t="str">
        <x:v>CallBack HVAC</x:v>
      </x:c>
    </x:row>
    <x:row r="3" ht="23" customHeight="1">
      <x:c r="B3" s="2" t="str">
        <x:v>Define the same workload for every option. Write unknown where coverage is unresolved.</x:v>
      </x:c>
      <x:c r="C3" s="2"/>
      <x:c r="D3" s="2"/>
      <x:c r="E3" s="2"/>
      <x:c r="F3" s="2"/>
      <x:c r="G3" s="2"/>
    </x:row>
    <x:row r="4" ht="23" customHeight="1">
      <x:c r="B4" s="2" t="str">
        <x:v>Case selected:</x:v>
      </x:c>
      <x:c r="C4" s="38" t="str">
        <x:f>'Monthly costs'!D4</x:f>
        <x:v>Normal</x:v>
      </x:c>
      <x:c r="D4" s="2"/>
      <x:c r="E4" s="2"/>
      <x:c r="F4" s="2"/>
      <x:c r="G4" s="2"/>
    </x:row>
    <x:row r="5" ht="23" customHeight="1">
      <x:c r="B5" s="2"/>
      <x:c r="C5" s="2"/>
      <x:c r="D5" s="2"/>
      <x:c r="E5" s="2"/>
      <x:c r="F5" s="2"/>
      <x:c r="G5" s="2"/>
    </x:row>
    <x:row r="6" ht="23" customHeight="1">
      <x:c r="B6" s="2" t="str">
        <x:v>Shop and review date</x:v>
      </x:c>
      <x:c r="C6" s="7"/>
      <x:c r="D6" s="7"/>
      <x:c r="E6" s="7"/>
      <x:c r="F6" s="2"/>
      <x:c r="G6" s="2"/>
    </x:row>
    <x:row r="7" ht="23" customHeight="1">
      <x:c r="B7" s="2" t="str">
        <x:v>Period or scenario</x:v>
      </x:c>
      <x:c r="C7" s="2" t="str">
        <x:v>Normal month</x:v>
      </x:c>
      <x:c r="D7" s="2" t="str">
        <x:v>Busy month</x:v>
      </x:c>
      <x:c r="E7" s="2"/>
      <x:c r="F7" s="2"/>
      <x:c r="G7" s="2"/>
    </x:row>
    <x:row r="8" ht="42" customHeight="1">
      <x:c r="B8" s="2" t="str">
        <x:v>Dates and workload description</x:v>
      </x:c>
      <x:c r="C8" s="25"/>
      <x:c r="D8" s="25"/>
      <x:c r="E8" s="2"/>
      <x:c r="F8" s="2"/>
      <x:c r="G8" s="15" t="str">
        <x:v>Convert this workload into each quote’s units.</x:v>
      </x:c>
    </x:row>
    <x:row r="9" ht="42" customHeight="1">
      <x:c r="B9" s="2" t="str">
        <x:v>Call-log or workload record reference</x:v>
      </x:c>
      <x:c r="C9" s="25"/>
      <x:c r="D9" s="25"/>
      <x:c r="E9" s="2"/>
      <x:c r="F9" s="2"/>
      <x:c r="G9" s="15" t="str">
        <x:v>Record counting and rounding rules below.</x:v>
      </x:c>
    </x:row>
    <x:row r="10" ht="23" customHeight="1">
      <x:c r="B10" s="2"/>
      <x:c r="C10" s="2"/>
      <x:c r="D10" s="2"/>
      <x:c r="E10" s="2"/>
      <x:c r="F10" s="2"/>
      <x:c r="G10" s="2"/>
    </x:row>
    <x:row r="11" ht="23" customHeight="1">
      <x:c r="B11" s="2"/>
      <x:c r="C11" s="2"/>
      <x:c r="D11" s="2"/>
      <x:c r="E11" s="2"/>
      <x:c r="F11" s="2"/>
      <x:c r="G11" s="2"/>
    </x:row>
    <x:row r="12" ht="39" customHeight="1">
      <x:c r="B12" s="23" t="str">
        <x:v>Work required</x:v>
      </x:c>
      <x:c r="C12" s="23" t="str">
        <x:v>Normal hours/window</x:v>
      </x:c>
      <x:c r="D12" s="23" t="str">
        <x:v>Busy hours/window</x:v>
      </x:c>
      <x:c r="E12" s="23" t="str">
        <x:f>IF('Monthly costs'!C14="","Option 1",'Monthly costs'!C14)</x:f>
        <x:v>Option 1</x:v>
      </x:c>
      <x:c r="F12" s="23" t="str">
        <x:f>IF('Monthly costs'!D14="","Option 2",'Monthly costs'!D14)</x:f>
        <x:v>Option 2</x:v>
      </x:c>
      <x:c r="G12" s="23" t="str">
        <x:f>IF('Monthly costs'!E14="","Option 3",'Monthly costs'!E14)</x:f>
        <x:v>Option 3</x:v>
      </x:c>
    </x:row>
    <x:row r="13" ht="47" customHeight="1">
      <x:c r="B13" s="15" t="str">
        <x:v>Answer new service and estimate calls</x:v>
      </x:c>
      <x:c r="C13" s="25"/>
      <x:c r="D13" s="25"/>
      <x:c r="E13" s="25"/>
      <x:c r="F13" s="25"/>
      <x:c r="G13" s="25"/>
    </x:row>
    <x:row r="14" ht="47" customHeight="1">
      <x:c r="B14" s="15" t="str">
        <x:v>Return missed calls and work text replies</x:v>
      </x:c>
      <x:c r="C14" s="25"/>
      <x:c r="D14" s="25"/>
      <x:c r="E14" s="25"/>
      <x:c r="F14" s="25"/>
      <x:c r="G14" s="25"/>
    </x:row>
    <x:row r="15" ht="47" customHeight="1">
      <x:c r="B15" s="15" t="str">
        <x:v>Confirm appointments and reschedules</x:v>
      </x:c>
      <x:c r="C15" s="25"/>
      <x:c r="D15" s="25"/>
      <x:c r="E15" s="25"/>
      <x:c r="F15" s="25"/>
      <x:c r="G15" s="25"/>
    </x:row>
    <x:row r="16" ht="47" customHeight="1">
      <x:c r="B16" s="15" t="str">
        <x:v>Handle existing-customer or billing questions</x:v>
      </x:c>
      <x:c r="C16" s="25"/>
      <x:c r="D16" s="25"/>
      <x:c r="E16" s="25"/>
      <x:c r="F16" s="25"/>
      <x:c r="G16" s="25"/>
    </x:row>
    <x:row r="17" ht="47" customHeight="1">
      <x:c r="B17" s="15" t="str">
        <x:v>Help walk-ins and manage office records</x:v>
      </x:c>
      <x:c r="C17" s="25"/>
      <x:c r="D17" s="25"/>
      <x:c r="E17" s="25"/>
      <x:c r="F17" s="25"/>
      <x:c r="G17" s="25"/>
    </x:row>
    <x:row r="18" ht="47" customHeight="1">
      <x:c r="B18" s="15" t="str">
        <x:v>Pass urgent requests to the responsible person</x:v>
      </x:c>
      <x:c r="C18" s="25"/>
      <x:c r="D18" s="25"/>
      <x:c r="E18" s="25"/>
      <x:c r="F18" s="25"/>
      <x:c r="G18" s="25"/>
    </x:row>
    <x:row r="19" ht="47" customHeight="1">
      <x:c r="B19" s="15" t="str">
        <x:v>Cover breaks, absences and busy call periods</x:v>
      </x:c>
      <x:c r="C19" s="25"/>
      <x:c r="D19" s="25"/>
      <x:c r="E19" s="25"/>
      <x:c r="F19" s="25"/>
      <x:c r="G19" s="25"/>
    </x:row>
    <x:row r="20" ht="23" customHeight="1">
      <x:c r="B20" s="2"/>
      <x:c r="C20" s="2"/>
      <x:c r="D20" s="2"/>
      <x:c r="E20" s="2"/>
      <x:c r="F20" s="2"/>
      <x:c r="G20" s="2"/>
    </x:row>
    <x:row r="21" ht="23" customHeight="1">
      <x:c r="B21" s="36" t="str">
        <x:v>In each option cell, record Covered, Partial, Not covered or Unknown and the responsible person.</x:v>
      </x:c>
      <x:c r="C21" s="36"/>
      <x:c r="D21" s="36"/>
      <x:c r="E21" s="36"/>
      <x:c r="F21" s="36"/>
      <x:c r="G21" s="36"/>
    </x:row>
    <x:row r="22" ht="23" customHeight="1">
      <x:c r="B22" s="36" t="str">
        <x:v>Include a backup and note any difference between Normal and Busy coverage.</x:v>
      </x:c>
      <x:c r="C22" s="36"/>
      <x:c r="D22" s="36"/>
      <x:c r="E22" s="36"/>
      <x:c r="F22" s="36"/>
      <x:c r="G22" s="36"/>
    </x:row>
    <x:row r="23" ht="23" customHeight="1">
      <x:c r="B23" s="2"/>
      <x:c r="C23" s="2"/>
      <x:c r="D23" s="2"/>
      <x:c r="E23" s="2"/>
      <x:c r="F23" s="2"/>
      <x:c r="G23" s="2"/>
    </x:row>
    <x:row r="24" ht="46" customHeight="1">
      <x:c r="B24" s="15" t="str">
        <x:v>Who can confirm bookings?</x:v>
      </x:c>
      <x:c r="C24" s="15"/>
      <x:c r="D24" s="15"/>
      <x:c r="E24" s="25"/>
      <x:c r="F24" s="25"/>
      <x:c r="G24" s="25"/>
    </x:row>
    <x:row r="25" ht="46" customHeight="1">
      <x:c r="B25" s="15" t="str">
        <x:v>Handoff when that person is unavailable</x:v>
      </x:c>
      <x:c r="C25" s="15"/>
      <x:c r="D25" s="15"/>
      <x:c r="E25" s="25"/>
      <x:c r="F25" s="25"/>
      <x:c r="G25" s="25"/>
    </x:row>
    <x:row r="26" ht="46" customHeight="1">
      <x:c r="B26" s="15" t="str">
        <x:v>Billing unit, rounding and quote limits</x:v>
      </x:c>
      <x:c r="C26" s="15"/>
      <x:c r="D26" s="15"/>
      <x:c r="E26" s="25"/>
      <x:c r="F26" s="25"/>
      <x:c r="G26" s="25"/>
    </x:row>
    <x:row r="27" ht="46" customHeight="1">
      <x:c r="B27" s="15" t="str">
        <x:v>Costs already included in another line</x:v>
      </x:c>
      <x:c r="C27" s="15"/>
      <x:c r="D27" s="15"/>
      <x:c r="E27" s="25"/>
      <x:c r="F27" s="25"/>
      <x:c r="G27" s="25"/>
    </x:row>
    <x:row r="28" ht="23" customHeight="1">
      <x:c r="B28" s="2"/>
      <x:c r="C28" s="2"/>
      <x:c r="D28" s="2"/>
      <x:c r="E28" s="2"/>
      <x:c r="F28" s="2"/>
      <x:c r="G28" s="2"/>
    </x:row>
    <x:row r="29" ht="23" customHeight="1">
      <x:c r="B29" s="36" t="str">
        <x:v>A delivered message or appointment request does not establish a completed handoff or booking.</x:v>
      </x:c>
      <x:c r="C29" s="36"/>
      <x:c r="D29" s="36"/>
      <x:c r="E29" s="36"/>
      <x:c r="F29" s="36"/>
      <x:c r="G29" s="36"/>
    </x:row>
    <x:row r="30" ht="23" customHeight="1">
      <x:c r="B30" s="36" t="str">
        <x:v>For tiers, multiple allowances or unresolved rounding, mark the option Outside model on Monthly costs.</x:v>
      </x:c>
      <x:c r="C30" s="36"/>
      <x:c r="D30" s="36"/>
      <x:c r="E30" s="36"/>
      <x:c r="F30" s="36"/>
      <x:c r="G30" s="36"/>
    </x:row>
    <x:row r="31" ht="23" customHeight="1">
      <x:c r="B31" s="36" t="str">
        <x:v>Keep the same staff hours and provider fees in one cost line only.</x:v>
      </x:c>
      <x:c r="C31" s="36"/>
      <x:c r="D31" s="36"/>
      <x:c r="E31" s="36"/>
      <x:c r="F31" s="36"/>
      <x:c r="G31" s="36"/>
    </x:row>
  </x:sheetData>
  <x:pageMargins left="0.7" right="0.7" top="0.75" bottom="0.75" header="0.3" footer="0.3"/>
</x:worksheet>
</file>